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" sheetId="1" r:id="rId1"/>
    <sheet name="su soc." sheetId="2" r:id="rId2"/>
    <sheet name="Sheet1" sheetId="3" r:id="rId3"/>
  </sheets>
  <definedNames>
    <definedName name="_xlnm.Print_Area" localSheetId="0">'1 priedas'!$A$1:$D$46</definedName>
    <definedName name="_xlnm.Print_Area" localSheetId="1">'su soc.'!$A$1:$C$59</definedName>
  </definedNames>
  <calcPr fullCalcOnLoad="1"/>
</workbook>
</file>

<file path=xl/sharedStrings.xml><?xml version="1.0" encoding="utf-8"?>
<sst xmlns="http://schemas.openxmlformats.org/spreadsheetml/2006/main" count="298" uniqueCount="123">
  <si>
    <t>Eil. Nr.</t>
  </si>
  <si>
    <t>Pajamos</t>
  </si>
  <si>
    <t>1.</t>
  </si>
  <si>
    <t xml:space="preserve">         gyventojų pajamų mokestis savivaldybių išlaidų struktūros skirtumams išlyginti</t>
  </si>
  <si>
    <t xml:space="preserve">         gyventojų pajamų mokestis savivaldybių pajamoms iš gyventojų pajamų mokesčio išlyginti</t>
  </si>
  <si>
    <t xml:space="preserve">          Žemės mokestis</t>
  </si>
  <si>
    <t xml:space="preserve">          Paveldimo turto mokestis</t>
  </si>
  <si>
    <t xml:space="preserve">          Nekilnojamojo turto mokestis</t>
  </si>
  <si>
    <t xml:space="preserve">           Mokestis už aplinkos teršimą</t>
  </si>
  <si>
    <t xml:space="preserve">           Valstybės rinkliavos</t>
  </si>
  <si>
    <t xml:space="preserve">           Nuomos mokestis už valstybinę žemę ir valstybinius vidaus vandenų telkinius</t>
  </si>
  <si>
    <t xml:space="preserve">           Mokesčiai už valstybinius gamtos išteklius</t>
  </si>
  <si>
    <t xml:space="preserve">           Pajamos už atsitiktines paslaugas</t>
  </si>
  <si>
    <t xml:space="preserve">           Žemė ir žemės gelmių išteklių realizavimo pajamos</t>
  </si>
  <si>
    <t>2.</t>
  </si>
  <si>
    <t>Gyventojų pajamų mokestis, iš jų:</t>
  </si>
  <si>
    <t xml:space="preserve">         gyventojų pajamų mokestis (gautas iš VMI)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</si>
  <si>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</si>
  <si>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</si>
  <si>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</si>
  <si>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</si>
  <si>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</si>
  <si>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</si>
  <si>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</si>
  <si>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</si>
  <si>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</si>
  <si>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</si>
  <si>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</si>
  <si>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</si>
  <si>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</si>
  <si>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</si>
  <si>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</si>
  <si>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</si>
  <si>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</si>
  <si>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</si>
  <si>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</si>
  <si>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</si>
  <si>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</si>
  <si>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</si>
  <si>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</si>
  <si>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           Kitas ilgalaikis materialus turtas</t>
  </si>
  <si>
    <t xml:space="preserve">           Pajamos iš baudų ir konfiskacijos</t>
  </si>
  <si>
    <t xml:space="preserve">           Kitos neišvardintos pajamos</t>
  </si>
  <si>
    <t xml:space="preserve">           Vietinės rinkliavos</t>
  </si>
  <si>
    <t xml:space="preserve">           Praėjusiais biudžetiniais metais savivaldybių biudžetų negautų pajamų kompensavimo lėšos</t>
  </si>
  <si>
    <t>26.</t>
  </si>
  <si>
    <t>Praėjusio ketvirčio lėšų likučiai, nukreipti sekančio ketvirčio išlaidoms dengti, iš jų:</t>
  </si>
  <si>
    <t xml:space="preserve">          Aplinkos apsaugos rėmimo specialioji programa</t>
  </si>
  <si>
    <t xml:space="preserve">          kitos apyvartos lėšos</t>
  </si>
  <si>
    <t>IŠ VISO:</t>
  </si>
  <si>
    <t>2.1.</t>
  </si>
  <si>
    <t>2.2.</t>
  </si>
  <si>
    <t>2.3.</t>
  </si>
  <si>
    <t>Turto mokesčiai (4+5+6)</t>
  </si>
  <si>
    <t xml:space="preserve"> Prekių ir paslaugų mokesčiai (8+9+10)</t>
  </si>
  <si>
    <t>DOTACIJOS (12)</t>
  </si>
  <si>
    <t xml:space="preserve">           Speciali tikslinė dotacija, iš viso (14+15+16)</t>
  </si>
  <si>
    <t xml:space="preserve">           Valstybinėms (perduotoms savivaldybėms) funkcijoms vykdyti</t>
  </si>
  <si>
    <t xml:space="preserve">           Mokinio krepšeliui finansuoti</t>
  </si>
  <si>
    <t xml:space="preserve">           Bendrosios dotacijos kompensacija (biudžeto pajamų mažėjimui kompensuoti)</t>
  </si>
  <si>
    <t>27.</t>
  </si>
  <si>
    <t>28.</t>
  </si>
  <si>
    <t>29.</t>
  </si>
  <si>
    <t>Skolintos lėšos (paskolos savivaldybės vardu)</t>
  </si>
  <si>
    <t>31.</t>
  </si>
  <si>
    <t xml:space="preserve">           Specialioji tikslinė dotacija iš apskričių perduotoms įstaigoms išlaikyti</t>
  </si>
  <si>
    <t xml:space="preserve">           Mokestis už medžiojamų gyvūnų išteklius</t>
  </si>
  <si>
    <t>32.</t>
  </si>
  <si>
    <t xml:space="preserve">          biudžetinių įstaigų pajamos</t>
  </si>
  <si>
    <t>MOKESČIAI (2+3+7)</t>
  </si>
  <si>
    <t xml:space="preserve">           Kitos dotacijos ir lėšos iš kitų valdymo lygių</t>
  </si>
  <si>
    <t xml:space="preserve">KITOS PAJAMOS (20+21+22+23+24+25+26)     </t>
  </si>
  <si>
    <t>SANDORIAI (28)</t>
  </si>
  <si>
    <t>MATERIALIOJO IR NEMATERIALIOJO TURTO REALIZAVIMO PAJAMOS (29+30)</t>
  </si>
  <si>
    <t>VISI MOKESČIAI, DOTACIJOS, PAJAMOS IR SANDORIAI (1+11+19+27)</t>
  </si>
  <si>
    <t>33.</t>
  </si>
  <si>
    <t xml:space="preserve">           Dotacijos iš kitų valdymo lygių (13+17+18)</t>
  </si>
  <si>
    <t>Iš kitų savivaldybių gautos mokinio krepšelio lėšos</t>
  </si>
  <si>
    <t>Suma tūkst. Lt</t>
  </si>
  <si>
    <r>
      <t xml:space="preserve">           </t>
    </r>
    <r>
      <rPr>
        <sz val="12"/>
        <rFont val="Times New Roman"/>
        <family val="1"/>
      </rPr>
      <t>Palūkanos už depozitus</t>
    </r>
  </si>
  <si>
    <t>30..</t>
  </si>
  <si>
    <t>33.1.</t>
  </si>
  <si>
    <t>33.2.</t>
  </si>
  <si>
    <t>33.3.</t>
  </si>
  <si>
    <t>34.</t>
  </si>
  <si>
    <t>ANYKŠČIŲ RAJONO SAVIVALDYBĖS 2012 METŲ BIUDŽETO PAJAMOS</t>
  </si>
  <si>
    <t xml:space="preserve">                  Konkurencijos tarnyba</t>
  </si>
  <si>
    <t xml:space="preserve">                  Kultūros ministerija</t>
  </si>
  <si>
    <t xml:space="preserve">                  Socialinės apsaugos ir darbo ministerija</t>
  </si>
  <si>
    <t xml:space="preserve">                  Teisingumo ministerija</t>
  </si>
  <si>
    <t xml:space="preserve">                  Vidaus reikalų ministerija</t>
  </si>
  <si>
    <t xml:space="preserve">                  Žemės ūkio ministerija</t>
  </si>
  <si>
    <t xml:space="preserve">                  Lietuvos vyriausiojo archyvo tarnyba</t>
  </si>
  <si>
    <t xml:space="preserve">           Speciali tikslinė dotacija, iš viso (14+22+23)</t>
  </si>
  <si>
    <t xml:space="preserve">                  Aplinkos ministerija</t>
  </si>
  <si>
    <t xml:space="preserve">                  Krašto apsaugos ministerija (mobilizacijos departamentas)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</si>
  <si>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</si>
  <si>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</si>
  <si>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</si>
  <si>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</si>
  <si>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</si>
  <si>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</si>
  <si>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</si>
  <si>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</si>
  <si>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</si>
  <si>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r>
      <t xml:space="preserve">           Dotacijos iš kitų valdymo lygių (13+17+18+19</t>
    </r>
    <r>
      <rPr>
        <sz val="12"/>
        <rFont val="Times New Roman"/>
        <family val="1"/>
      </rPr>
      <t>)</t>
    </r>
  </si>
  <si>
    <t xml:space="preserve">           Dotacijos kitiems valdymo lygiams kapitalui formuoti</t>
  </si>
  <si>
    <r>
      <t>KITOS PAJAMOS (</t>
    </r>
    <r>
      <rPr>
        <b/>
        <sz val="12"/>
        <color indexed="10"/>
        <rFont val="Times New Roman"/>
        <family val="1"/>
      </rPr>
      <t>21+22+23+24+25+26+27+28</t>
    </r>
    <r>
      <rPr>
        <b/>
        <sz val="12"/>
        <rFont val="Times New Roman"/>
        <family val="1"/>
      </rPr>
      <t xml:space="preserve">)     </t>
    </r>
  </si>
  <si>
    <t>30.</t>
  </si>
  <si>
    <t>SANDORIAI (30)</t>
  </si>
  <si>
    <r>
      <t>MATERIALIOJO IR NEMATERIALIOJO TURTO REALIZAVIMO PAJAMOS (</t>
    </r>
    <r>
      <rPr>
        <b/>
        <sz val="12"/>
        <color indexed="10"/>
        <rFont val="Times New Roman"/>
        <family val="1"/>
      </rPr>
      <t>31+32</t>
    </r>
    <r>
      <rPr>
        <b/>
        <sz val="12"/>
        <rFont val="Times New Roman"/>
        <family val="1"/>
      </rPr>
      <t>)</t>
    </r>
  </si>
  <si>
    <r>
      <t>VISI MOKESČIAI, DOTACIJOS, PAJAMOS IR SANDORIAI (</t>
    </r>
    <r>
      <rPr>
        <b/>
        <sz val="12"/>
        <color indexed="10"/>
        <rFont val="Times New Roman"/>
        <family val="1"/>
      </rPr>
      <t>1+11+20+29</t>
    </r>
    <r>
      <rPr>
        <b/>
        <sz val="12"/>
        <rFont val="Times New Roman"/>
        <family val="1"/>
      </rPr>
      <t>)</t>
    </r>
  </si>
  <si>
    <t>34.1.</t>
  </si>
  <si>
    <t>34.2.</t>
  </si>
  <si>
    <t>34.3.</t>
  </si>
  <si>
    <t xml:space="preserve">           Specialioji tikslinė dotacija valstybinėms (perduotoms savivaldybėms) funkcijoms atlikti, iš  jų:</t>
  </si>
  <si>
    <t xml:space="preserve">           Valstybės investicijų programoje numatytoms kapitalo inevsticijoms formuoti (VIP)</t>
  </si>
  <si>
    <t xml:space="preserve">KITOS PAJAMOS (21+22+23+24+25+26+27+28)     </t>
  </si>
  <si>
    <t>MATERIALIOJO IR NEMATERIALIOJO TURTO REALIZAVIMO PAJAMOS (31+32)</t>
  </si>
  <si>
    <t>VISI MOKESČIAI, DOTACIJOS, PAJAMOS IR SANDORIAI (1+11+20+29)</t>
  </si>
  <si>
    <t xml:space="preserve">                                                                                                           2012 m. vasario 23 d. sprendimo Nr. TS-43</t>
  </si>
  <si>
    <t xml:space="preserve">                                                                                                 Anykščių rajono savivaldybės tarybos</t>
  </si>
  <si>
    <t xml:space="preserve">                                                                            1 priedas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</si>
</sst>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6" fontId="2" fillId="0" borderId="1" xfId="0" applyNumberFormat="1" applyFont="1" applyFill="1" applyBorder="1" applyAlignment="1">
      <alignment wrapText="1"/>
    </xf>
    <xf numFmtId="176" fontId="1" fillId="0" borderId="1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right"/>
    </xf>
    <xf numFmtId="176" fontId="0" fillId="0" borderId="0" xfId="0" applyNumberFormat="1" applyAlignment="1">
      <alignment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1" fillId="0" borderId="1" xfId="0" applyNumberFormat="1" applyFont="1" applyFill="1" applyBorder="1" applyAlignment="1">
      <alignment/>
    </xf>
    <xf numFmtId="176" fontId="2" fillId="2" borderId="1" xfId="0" applyNumberFormat="1" applyFont="1" applyFill="1" applyBorder="1" applyAlignment="1">
      <alignment/>
    </xf>
    <xf numFmtId="176" fontId="1" fillId="3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C22" sqref="C22"/>
    </sheetView>
  </sheetViews>
  <sheetFormatPr defaultColWidth="9.140625" defaultRowHeight="12.75"/>
  <cols>
    <col min="1" max="1" width="5.28125" style="0" customWidth="1"/>
    <col min="2" max="2" width="87.57421875" style="0" customWidth="1"/>
    <col min="3" max="3" width="12.57421875" style="0" customWidth="1"/>
    <col min="4" max="4" width="13.140625" style="0" customWidth="1"/>
  </cols>
  <sheetData>
    <row r="1" spans="2:3" ht="31.5" customHeight="1">
      <c r="B1" s="27"/>
      <c r="C1" s="27"/>
    </row>
    <row r="2" spans="1:3" ht="15.75">
      <c r="A2" s="26" t="s">
        <v>85</v>
      </c>
      <c r="B2" s="26"/>
      <c r="C2" s="26"/>
    </row>
    <row r="3" ht="13.5" customHeight="1">
      <c r="C3" s="10"/>
    </row>
    <row r="4" spans="1:3" ht="31.5">
      <c r="A4" s="6" t="s">
        <v>0</v>
      </c>
      <c r="B4" s="6" t="s">
        <v>1</v>
      </c>
      <c r="C4" s="6" t="s">
        <v>78</v>
      </c>
    </row>
    <row r="5" spans="1:4" ht="15.75">
      <c r="A5" s="14" t="s">
        <v>2</v>
      </c>
      <c r="B5" s="14" t="s">
        <v>69</v>
      </c>
      <c r="C5" s="15">
        <f>+C6+C10+C14</f>
        <v>24399</v>
      </c>
      <c r="D5" s="11"/>
    </row>
    <row r="6" spans="1:4" ht="15.75">
      <c r="A6" s="4" t="s">
        <v>14</v>
      </c>
      <c r="B6" s="2" t="s">
        <v>15</v>
      </c>
      <c r="C6" s="8">
        <f>+C7+C8+C9</f>
        <v>22644</v>
      </c>
      <c r="D6" s="11"/>
    </row>
    <row r="7" spans="1:4" ht="15.75">
      <c r="A7" s="5" t="s">
        <v>50</v>
      </c>
      <c r="B7" s="1" t="s">
        <v>16</v>
      </c>
      <c r="C7" s="9">
        <v>9640</v>
      </c>
      <c r="D7" s="11"/>
    </row>
    <row r="8" spans="1:3" ht="15.75">
      <c r="A8" s="5" t="s">
        <v>51</v>
      </c>
      <c r="B8" s="1" t="s">
        <v>3</v>
      </c>
      <c r="C8" s="9">
        <v>6848</v>
      </c>
    </row>
    <row r="9" spans="1:3" ht="15.75">
      <c r="A9" s="5" t="s">
        <v>52</v>
      </c>
      <c r="B9" s="1" t="s">
        <v>4</v>
      </c>
      <c r="C9" s="9">
        <v>6156</v>
      </c>
    </row>
    <row r="10" spans="1:5" ht="15.75">
      <c r="A10" s="4" t="s">
        <v>17</v>
      </c>
      <c r="B10" s="2" t="s">
        <v>53</v>
      </c>
      <c r="C10" s="8">
        <f>+C11+C12+C13</f>
        <v>1565</v>
      </c>
      <c r="D10" s="23"/>
      <c r="E10" s="11"/>
    </row>
    <row r="11" spans="1:3" ht="15.75">
      <c r="A11" s="5" t="s">
        <v>18</v>
      </c>
      <c r="B11" s="1" t="s">
        <v>5</v>
      </c>
      <c r="C11" s="9">
        <v>800</v>
      </c>
    </row>
    <row r="12" spans="1:3" ht="15.75">
      <c r="A12" s="5" t="s">
        <v>19</v>
      </c>
      <c r="B12" s="1" t="s">
        <v>6</v>
      </c>
      <c r="C12" s="9">
        <v>25</v>
      </c>
    </row>
    <row r="13" spans="1:4" ht="15.75">
      <c r="A13" s="5" t="s">
        <v>20</v>
      </c>
      <c r="B13" s="1" t="s">
        <v>7</v>
      </c>
      <c r="C13" s="9">
        <v>740</v>
      </c>
      <c r="D13" s="11"/>
    </row>
    <row r="14" spans="1:3" ht="15.75">
      <c r="A14" s="4" t="s">
        <v>21</v>
      </c>
      <c r="B14" s="2" t="s">
        <v>54</v>
      </c>
      <c r="C14" s="8">
        <f>+C15+C16+C17</f>
        <v>190</v>
      </c>
    </row>
    <row r="15" spans="1:3" ht="15.75">
      <c r="A15" s="5" t="s">
        <v>22</v>
      </c>
      <c r="B15" s="1" t="s">
        <v>8</v>
      </c>
      <c r="C15" s="9">
        <v>80</v>
      </c>
    </row>
    <row r="16" spans="1:3" ht="15.75">
      <c r="A16" s="1" t="s">
        <v>23</v>
      </c>
      <c r="B16" s="1" t="s">
        <v>9</v>
      </c>
      <c r="C16" s="9">
        <v>100</v>
      </c>
    </row>
    <row r="17" spans="1:3" ht="15.75">
      <c r="A17" s="1" t="s">
        <v>24</v>
      </c>
      <c r="B17" s="1" t="s">
        <v>43</v>
      </c>
      <c r="C17" s="9">
        <v>10</v>
      </c>
    </row>
    <row r="18" spans="1:4" ht="15.75">
      <c r="A18" s="2" t="s">
        <v>25</v>
      </c>
      <c r="B18" s="2" t="s">
        <v>55</v>
      </c>
      <c r="C18" s="8">
        <f>+C19</f>
        <v>39137</v>
      </c>
      <c r="D18" s="11"/>
    </row>
    <row r="19" spans="1:3" ht="15.75">
      <c r="A19" s="1" t="s">
        <v>26</v>
      </c>
      <c r="B19" s="5" t="s">
        <v>76</v>
      </c>
      <c r="C19" s="9">
        <f>+C20+C24+C25</f>
        <v>39137</v>
      </c>
    </row>
    <row r="20" spans="1:3" ht="15.75">
      <c r="A20" s="1" t="s">
        <v>27</v>
      </c>
      <c r="B20" s="5" t="s">
        <v>56</v>
      </c>
      <c r="C20" s="9">
        <f>+C21+C22+C23</f>
        <v>36546</v>
      </c>
    </row>
    <row r="21" spans="1:4" ht="15.75">
      <c r="A21" s="1" t="s">
        <v>28</v>
      </c>
      <c r="B21" s="5" t="s">
        <v>57</v>
      </c>
      <c r="C21" s="9">
        <v>17550</v>
      </c>
      <c r="D21" s="24"/>
    </row>
    <row r="22" spans="1:4" ht="15.75">
      <c r="A22" s="1" t="s">
        <v>29</v>
      </c>
      <c r="B22" s="5" t="s">
        <v>58</v>
      </c>
      <c r="C22" s="20">
        <v>17928</v>
      </c>
      <c r="D22" s="11"/>
    </row>
    <row r="23" spans="1:3" ht="15.75">
      <c r="A23" s="1" t="s">
        <v>30</v>
      </c>
      <c r="B23" s="5" t="s">
        <v>65</v>
      </c>
      <c r="C23" s="9">
        <v>1068</v>
      </c>
    </row>
    <row r="24" spans="1:3" ht="15.75">
      <c r="A24" s="1" t="s">
        <v>31</v>
      </c>
      <c r="B24" s="5" t="s">
        <v>59</v>
      </c>
      <c r="C24" s="9">
        <v>2591</v>
      </c>
    </row>
    <row r="25" spans="1:3" ht="15.75">
      <c r="A25" s="1" t="s">
        <v>32</v>
      </c>
      <c r="B25" s="5" t="s">
        <v>70</v>
      </c>
      <c r="C25" s="9">
        <v>0</v>
      </c>
    </row>
    <row r="26" spans="1:3" ht="15.75">
      <c r="A26" s="2" t="s">
        <v>33</v>
      </c>
      <c r="B26" s="2" t="s">
        <v>71</v>
      </c>
      <c r="C26" s="8">
        <f>C27+C28+C29+C30+C31+C32+C33+C34</f>
        <v>2525.5</v>
      </c>
    </row>
    <row r="27" spans="1:3" ht="15.75">
      <c r="A27" s="2" t="s">
        <v>34</v>
      </c>
      <c r="B27" s="2" t="s">
        <v>79</v>
      </c>
      <c r="C27" s="9">
        <v>0</v>
      </c>
    </row>
    <row r="28" spans="1:4" ht="15.75">
      <c r="A28" s="3" t="s">
        <v>35</v>
      </c>
      <c r="B28" s="1" t="s">
        <v>10</v>
      </c>
      <c r="C28" s="9">
        <v>650</v>
      </c>
      <c r="D28" s="11"/>
    </row>
    <row r="29" spans="1:3" ht="15.75">
      <c r="A29" s="3" t="s">
        <v>36</v>
      </c>
      <c r="B29" s="5" t="s">
        <v>11</v>
      </c>
      <c r="C29" s="9">
        <v>35</v>
      </c>
    </row>
    <row r="30" spans="1:4" ht="15.75">
      <c r="A30" s="3" t="s">
        <v>37</v>
      </c>
      <c r="B30" s="5" t="s">
        <v>66</v>
      </c>
      <c r="C30" s="9">
        <v>70</v>
      </c>
      <c r="D30" s="11"/>
    </row>
    <row r="31" spans="1:3" ht="15.75">
      <c r="A31" s="3" t="s">
        <v>38</v>
      </c>
      <c r="B31" s="5" t="s">
        <v>12</v>
      </c>
      <c r="C31" s="9">
        <v>1769.5</v>
      </c>
    </row>
    <row r="32" spans="1:3" ht="15.75">
      <c r="A32" s="3" t="s">
        <v>39</v>
      </c>
      <c r="B32" s="1" t="s">
        <v>41</v>
      </c>
      <c r="C32" s="9">
        <v>1</v>
      </c>
    </row>
    <row r="33" spans="1:3" ht="15.75">
      <c r="A33" s="3" t="s">
        <v>45</v>
      </c>
      <c r="B33" s="1" t="s">
        <v>42</v>
      </c>
      <c r="C33" s="20">
        <v>0</v>
      </c>
    </row>
    <row r="34" spans="1:3" ht="15.75">
      <c r="A34" s="3" t="s">
        <v>60</v>
      </c>
      <c r="B34" s="1" t="s">
        <v>44</v>
      </c>
      <c r="C34" s="9">
        <v>0</v>
      </c>
    </row>
    <row r="35" spans="1:3" ht="15.75">
      <c r="A35" s="2" t="s">
        <v>61</v>
      </c>
      <c r="B35" s="2" t="s">
        <v>72</v>
      </c>
      <c r="C35" s="8">
        <f>+C36</f>
        <v>0</v>
      </c>
    </row>
    <row r="36" spans="1:3" ht="18.75" customHeight="1">
      <c r="A36" s="2" t="s">
        <v>62</v>
      </c>
      <c r="B36" s="2" t="s">
        <v>73</v>
      </c>
      <c r="C36" s="8">
        <f>+C37+C38</f>
        <v>0</v>
      </c>
    </row>
    <row r="37" spans="1:3" ht="15.75">
      <c r="A37" s="1" t="s">
        <v>80</v>
      </c>
      <c r="B37" s="1" t="s">
        <v>13</v>
      </c>
      <c r="C37" s="9">
        <v>0</v>
      </c>
    </row>
    <row r="38" spans="1:3" ht="15.75">
      <c r="A38" s="5" t="s">
        <v>64</v>
      </c>
      <c r="B38" s="1" t="s">
        <v>40</v>
      </c>
      <c r="C38" s="9">
        <v>0</v>
      </c>
    </row>
    <row r="39" spans="1:4" ht="15.75">
      <c r="A39" s="2" t="s">
        <v>67</v>
      </c>
      <c r="B39" s="2" t="s">
        <v>74</v>
      </c>
      <c r="C39" s="8">
        <f>+C5+C18+C26+C35</f>
        <v>66061.5</v>
      </c>
      <c r="D39" s="11"/>
    </row>
    <row r="40" spans="1:4" ht="15.75">
      <c r="A40" s="12" t="s">
        <v>75</v>
      </c>
      <c r="B40" s="1" t="s">
        <v>46</v>
      </c>
      <c r="C40" s="18">
        <f>+C41+C42+C43</f>
        <v>1528.5</v>
      </c>
      <c r="D40" s="11"/>
    </row>
    <row r="41" spans="1:4" ht="15.75" customHeight="1">
      <c r="A41" s="1" t="s">
        <v>81</v>
      </c>
      <c r="B41" s="5" t="s">
        <v>68</v>
      </c>
      <c r="C41" s="18">
        <v>477.4</v>
      </c>
      <c r="D41" s="24">
        <v>477363.36</v>
      </c>
    </row>
    <row r="42" spans="1:4" ht="15.75" customHeight="1">
      <c r="A42" s="1" t="s">
        <v>82</v>
      </c>
      <c r="B42" s="1" t="s">
        <v>47</v>
      </c>
      <c r="C42" s="18">
        <v>82.3</v>
      </c>
      <c r="D42" s="24">
        <v>82282.86</v>
      </c>
    </row>
    <row r="43" spans="1:4" ht="15.75" customHeight="1">
      <c r="A43" s="12" t="s">
        <v>83</v>
      </c>
      <c r="B43" s="12" t="s">
        <v>48</v>
      </c>
      <c r="C43" s="18">
        <v>968.8</v>
      </c>
      <c r="D43" s="24">
        <v>968786</v>
      </c>
    </row>
    <row r="44" spans="1:3" ht="15.75" customHeight="1">
      <c r="A44" s="12" t="s">
        <v>84</v>
      </c>
      <c r="B44" s="12" t="s">
        <v>63</v>
      </c>
      <c r="C44" s="18"/>
    </row>
    <row r="45" spans="1:3" s="22" customFormat="1" ht="15.75" customHeight="1">
      <c r="A45" s="21"/>
      <c r="B45" s="21" t="s">
        <v>77</v>
      </c>
      <c r="C45" s="18">
        <v>0</v>
      </c>
    </row>
    <row r="46" spans="1:3" ht="15.75">
      <c r="A46" s="1"/>
      <c r="B46" s="2" t="s">
        <v>49</v>
      </c>
      <c r="C46" s="19">
        <f>+C39+C40+C44+C45</f>
        <v>67590</v>
      </c>
    </row>
    <row r="47" spans="1:3" ht="15.75">
      <c r="A47" s="7"/>
      <c r="B47" s="7"/>
      <c r="C47" s="16"/>
    </row>
    <row r="48" spans="1:3" ht="15.75">
      <c r="A48" s="7"/>
      <c r="B48" s="13"/>
      <c r="C48" s="16"/>
    </row>
    <row r="49" spans="1:3" ht="15.75">
      <c r="A49" s="7"/>
      <c r="B49" s="7"/>
      <c r="C49" s="7"/>
    </row>
    <row r="50" spans="1:3" ht="15.75">
      <c r="A50" s="7"/>
      <c r="B50" s="7"/>
      <c r="C50" s="16"/>
    </row>
    <row r="51" spans="1:3" ht="15.75">
      <c r="A51" s="7"/>
      <c r="B51" s="7"/>
      <c r="C51" s="17"/>
    </row>
    <row r="52" spans="1:3" ht="15.75">
      <c r="A52" s="7"/>
      <c r="B52" s="7"/>
      <c r="C52" s="7"/>
    </row>
    <row r="53" spans="1:3" ht="15.75">
      <c r="A53" s="7"/>
      <c r="B53" s="7"/>
      <c r="C53" s="7"/>
    </row>
    <row r="54" spans="1:3" ht="15.75">
      <c r="A54" s="7"/>
      <c r="B54" s="7"/>
      <c r="C54" s="7"/>
    </row>
    <row r="55" spans="1:3" ht="15.75">
      <c r="A55" s="7"/>
      <c r="B55" s="7"/>
      <c r="C55" s="7"/>
    </row>
    <row r="56" spans="1:3" ht="15.75">
      <c r="A56" s="7"/>
      <c r="B56" s="7"/>
      <c r="C56" s="7"/>
    </row>
    <row r="57" spans="1:3" ht="15.75">
      <c r="A57" s="7"/>
      <c r="B57" s="7"/>
      <c r="C57" s="7"/>
    </row>
    <row r="58" spans="1:3" ht="15.75">
      <c r="A58" s="7"/>
      <c r="B58" s="7"/>
      <c r="C58" s="7"/>
    </row>
    <row r="59" spans="1:3" ht="15.75">
      <c r="A59" s="7"/>
      <c r="B59" s="7"/>
      <c r="C59" s="7"/>
    </row>
    <row r="60" spans="1:3" ht="15.75">
      <c r="A60" s="7"/>
      <c r="B60" s="7"/>
      <c r="C60" s="7"/>
    </row>
    <row r="61" spans="1:3" ht="15.75">
      <c r="A61" s="7"/>
      <c r="B61" s="7"/>
      <c r="C61" s="7"/>
    </row>
    <row r="62" spans="1:3" ht="15.75">
      <c r="A62" s="7"/>
      <c r="B62" s="7"/>
      <c r="C62" s="7"/>
    </row>
    <row r="63" spans="1:3" ht="15.75">
      <c r="A63" s="7"/>
      <c r="B63" s="7"/>
      <c r="C63" s="7"/>
    </row>
    <row r="64" spans="1:3" ht="15.75">
      <c r="A64" s="7"/>
      <c r="B64" s="7"/>
      <c r="C64" s="7"/>
    </row>
  </sheetData>
  <mergeCells count="2">
    <mergeCell ref="A2:C2"/>
    <mergeCell ref="B1:C1"/>
  </mergeCells>
  <printOptions/>
  <pageMargins left="0.75" right="0.27" top="0.5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5.28125" style="0" customWidth="1"/>
    <col min="2" max="2" width="87.57421875" style="0" customWidth="1"/>
    <col min="3" max="3" width="12.57421875" style="0" customWidth="1"/>
    <col min="4" max="4" width="13.140625" style="0" customWidth="1"/>
  </cols>
  <sheetData>
    <row r="1" spans="2:3" ht="15.75">
      <c r="B1" s="27" t="s">
        <v>121</v>
      </c>
      <c r="C1" s="27"/>
    </row>
    <row r="2" spans="2:3" ht="15.75">
      <c r="B2" s="27" t="s">
        <v>120</v>
      </c>
      <c r="C2" s="27"/>
    </row>
    <row r="3" spans="2:3" ht="15.75">
      <c r="B3" s="25" t="s">
        <v>122</v>
      </c>
      <c r="C3" s="25"/>
    </row>
    <row r="4" spans="2:3" ht="15.75">
      <c r="B4" s="25"/>
      <c r="C4" s="25"/>
    </row>
    <row r="5" spans="1:3" ht="15.75">
      <c r="A5" s="26" t="s">
        <v>85</v>
      </c>
      <c r="B5" s="26"/>
      <c r="C5" s="26"/>
    </row>
    <row r="6" ht="13.5" customHeight="1">
      <c r="C6" s="10"/>
    </row>
    <row r="7" spans="1:3" ht="31.5">
      <c r="A7" s="6" t="s">
        <v>0</v>
      </c>
      <c r="B7" s="6" t="s">
        <v>1</v>
      </c>
      <c r="C7" s="6" t="s">
        <v>78</v>
      </c>
    </row>
    <row r="8" spans="1:4" ht="15.75">
      <c r="A8" s="14" t="s">
        <v>2</v>
      </c>
      <c r="B8" s="14" t="s">
        <v>69</v>
      </c>
      <c r="C8" s="15">
        <f>+C9+C13+C17</f>
        <v>24399</v>
      </c>
      <c r="D8" s="11"/>
    </row>
    <row r="9" spans="1:4" ht="15.75">
      <c r="A9" s="4" t="s">
        <v>14</v>
      </c>
      <c r="B9" s="2" t="s">
        <v>15</v>
      </c>
      <c r="C9" s="8">
        <f>+C10+C11+C12</f>
        <v>22644</v>
      </c>
      <c r="D9" s="11"/>
    </row>
    <row r="10" spans="1:4" ht="15.75">
      <c r="A10" s="5" t="s">
        <v>50</v>
      </c>
      <c r="B10" s="1" t="s">
        <v>16</v>
      </c>
      <c r="C10" s="9">
        <v>9640</v>
      </c>
      <c r="D10" s="11"/>
    </row>
    <row r="11" spans="1:3" ht="15.75">
      <c r="A11" s="5" t="s">
        <v>51</v>
      </c>
      <c r="B11" s="1" t="s">
        <v>3</v>
      </c>
      <c r="C11" s="9">
        <v>6848</v>
      </c>
    </row>
    <row r="12" spans="1:3" ht="15.75">
      <c r="A12" s="5" t="s">
        <v>52</v>
      </c>
      <c r="B12" s="1" t="s">
        <v>4</v>
      </c>
      <c r="C12" s="9">
        <v>6156</v>
      </c>
    </row>
    <row r="13" spans="1:5" ht="15.75">
      <c r="A13" s="4" t="s">
        <v>17</v>
      </c>
      <c r="B13" s="2" t="s">
        <v>53</v>
      </c>
      <c r="C13" s="8">
        <f>+C14+C15+C16</f>
        <v>1565</v>
      </c>
      <c r="D13" s="23"/>
      <c r="E13" s="11"/>
    </row>
    <row r="14" spans="1:3" ht="15.75">
      <c r="A14" s="5" t="s">
        <v>18</v>
      </c>
      <c r="B14" s="1" t="s">
        <v>5</v>
      </c>
      <c r="C14" s="9">
        <v>800</v>
      </c>
    </row>
    <row r="15" spans="1:3" ht="15.75">
      <c r="A15" s="5" t="s">
        <v>19</v>
      </c>
      <c r="B15" s="1" t="s">
        <v>6</v>
      </c>
      <c r="C15" s="9">
        <v>25</v>
      </c>
    </row>
    <row r="16" spans="1:4" ht="15.75">
      <c r="A16" s="5" t="s">
        <v>20</v>
      </c>
      <c r="B16" s="1" t="s">
        <v>7</v>
      </c>
      <c r="C16" s="9">
        <v>740</v>
      </c>
      <c r="D16" s="11"/>
    </row>
    <row r="17" spans="1:3" ht="15.75">
      <c r="A17" s="4" t="s">
        <v>21</v>
      </c>
      <c r="B17" s="2" t="s">
        <v>54</v>
      </c>
      <c r="C17" s="8">
        <f>+C18+C19+C20</f>
        <v>190</v>
      </c>
    </row>
    <row r="18" spans="1:3" ht="15.75">
      <c r="A18" s="5" t="s">
        <v>22</v>
      </c>
      <c r="B18" s="1" t="s">
        <v>8</v>
      </c>
      <c r="C18" s="9">
        <v>80</v>
      </c>
    </row>
    <row r="19" spans="1:3" ht="15.75">
      <c r="A19" s="1" t="s">
        <v>23</v>
      </c>
      <c r="B19" s="1" t="s">
        <v>9</v>
      </c>
      <c r="C19" s="9">
        <v>100</v>
      </c>
    </row>
    <row r="20" spans="1:3" ht="15.75">
      <c r="A20" s="1" t="s">
        <v>24</v>
      </c>
      <c r="B20" s="1" t="s">
        <v>43</v>
      </c>
      <c r="C20" s="9">
        <v>10</v>
      </c>
    </row>
    <row r="21" spans="1:4" ht="15.75">
      <c r="A21" s="2" t="s">
        <v>25</v>
      </c>
      <c r="B21" s="2" t="s">
        <v>55</v>
      </c>
      <c r="C21" s="8">
        <f>+C22</f>
        <v>42721.1</v>
      </c>
      <c r="D21" s="11"/>
    </row>
    <row r="22" spans="1:3" ht="15.75">
      <c r="A22" s="1" t="s">
        <v>26</v>
      </c>
      <c r="B22" s="5" t="s">
        <v>105</v>
      </c>
      <c r="C22" s="9">
        <f>+C23+C36+C37+C38</f>
        <v>42721.1</v>
      </c>
    </row>
    <row r="23" spans="1:3" ht="15.75">
      <c r="A23" s="1" t="s">
        <v>27</v>
      </c>
      <c r="B23" s="5" t="s">
        <v>56</v>
      </c>
      <c r="C23" s="9">
        <f>+C24+C34+C35</f>
        <v>36559.4</v>
      </c>
    </row>
    <row r="24" spans="1:4" ht="16.5" customHeight="1">
      <c r="A24" s="1" t="s">
        <v>28</v>
      </c>
      <c r="B24" s="5" t="s">
        <v>115</v>
      </c>
      <c r="C24" s="9">
        <f>+C25+C26+C27+C28+C29+C30+C33+C31+C32</f>
        <v>17563.4</v>
      </c>
      <c r="D24" s="24"/>
    </row>
    <row r="25" spans="1:4" ht="15.75" customHeight="1">
      <c r="A25" s="1" t="s">
        <v>96</v>
      </c>
      <c r="B25" s="5" t="s">
        <v>86</v>
      </c>
      <c r="C25" s="9">
        <v>2</v>
      </c>
      <c r="D25" s="24"/>
    </row>
    <row r="26" spans="1:4" ht="15.75" customHeight="1">
      <c r="A26" s="1" t="s">
        <v>97</v>
      </c>
      <c r="B26" s="5" t="s">
        <v>87</v>
      </c>
      <c r="C26" s="9">
        <v>24.5</v>
      </c>
      <c r="D26" s="24"/>
    </row>
    <row r="27" spans="1:4" ht="15.75" customHeight="1">
      <c r="A27" s="1" t="s">
        <v>98</v>
      </c>
      <c r="B27" s="5" t="s">
        <v>88</v>
      </c>
      <c r="C27" s="9">
        <f>14960.4</f>
        <v>14960.4</v>
      </c>
      <c r="D27" s="24"/>
    </row>
    <row r="28" spans="1:4" ht="15.75" customHeight="1">
      <c r="A28" s="1" t="s">
        <v>99</v>
      </c>
      <c r="B28" s="5" t="s">
        <v>89</v>
      </c>
      <c r="C28" s="9">
        <v>94.8</v>
      </c>
      <c r="D28" s="24"/>
    </row>
    <row r="29" spans="1:4" ht="15.75" customHeight="1">
      <c r="A29" s="1" t="s">
        <v>100</v>
      </c>
      <c r="B29" s="5" t="s">
        <v>90</v>
      </c>
      <c r="C29" s="9">
        <v>1516.2</v>
      </c>
      <c r="D29" s="24"/>
    </row>
    <row r="30" spans="1:4" ht="15.75" customHeight="1">
      <c r="A30" s="1" t="s">
        <v>101</v>
      </c>
      <c r="B30" s="5" t="s">
        <v>91</v>
      </c>
      <c r="C30" s="9">
        <v>885</v>
      </c>
      <c r="D30" s="24"/>
    </row>
    <row r="31" spans="1:4" ht="15.75" customHeight="1">
      <c r="A31" s="5" t="s">
        <v>102</v>
      </c>
      <c r="B31" s="5" t="s">
        <v>94</v>
      </c>
      <c r="C31" s="9">
        <v>2.2</v>
      </c>
      <c r="D31" s="24"/>
    </row>
    <row r="32" spans="1:4" ht="15.75" customHeight="1">
      <c r="A32" s="5" t="s">
        <v>103</v>
      </c>
      <c r="B32" s="5" t="s">
        <v>95</v>
      </c>
      <c r="C32" s="9">
        <v>10.9</v>
      </c>
      <c r="D32" s="24"/>
    </row>
    <row r="33" spans="1:4" ht="15.75" customHeight="1">
      <c r="A33" s="1" t="s">
        <v>104</v>
      </c>
      <c r="B33" s="5" t="s">
        <v>92</v>
      </c>
      <c r="C33" s="9">
        <v>67.4</v>
      </c>
      <c r="D33" s="24"/>
    </row>
    <row r="34" spans="1:4" ht="15.75">
      <c r="A34" s="5" t="s">
        <v>29</v>
      </c>
      <c r="B34" s="5" t="s">
        <v>58</v>
      </c>
      <c r="C34" s="9">
        <v>17928</v>
      </c>
      <c r="D34" s="11"/>
    </row>
    <row r="35" spans="1:3" ht="15.75">
      <c r="A35" s="5" t="s">
        <v>30</v>
      </c>
      <c r="B35" s="5" t="s">
        <v>65</v>
      </c>
      <c r="C35" s="9">
        <v>1068</v>
      </c>
    </row>
    <row r="36" spans="1:3" ht="15.75">
      <c r="A36" s="5" t="s">
        <v>31</v>
      </c>
      <c r="B36" s="5" t="s">
        <v>59</v>
      </c>
      <c r="C36" s="9">
        <v>2591</v>
      </c>
    </row>
    <row r="37" spans="1:3" ht="15.75">
      <c r="A37" s="5" t="s">
        <v>32</v>
      </c>
      <c r="B37" s="5" t="s">
        <v>70</v>
      </c>
      <c r="C37" s="9">
        <v>177.7</v>
      </c>
    </row>
    <row r="38" spans="1:3" ht="15.75">
      <c r="A38" s="5" t="s">
        <v>33</v>
      </c>
      <c r="B38" s="5" t="s">
        <v>116</v>
      </c>
      <c r="C38" s="9">
        <f>400+1000+1289+304+400</f>
        <v>3393</v>
      </c>
    </row>
    <row r="39" spans="1:3" ht="15.75">
      <c r="A39" s="2" t="s">
        <v>34</v>
      </c>
      <c r="B39" s="2" t="s">
        <v>117</v>
      </c>
      <c r="C39" s="8">
        <f>C40+C41+C42+C43+C44+C45+C46+C47</f>
        <v>2525.5</v>
      </c>
    </row>
    <row r="40" spans="1:3" ht="15.75">
      <c r="A40" s="1" t="s">
        <v>35</v>
      </c>
      <c r="B40" s="2" t="s">
        <v>79</v>
      </c>
      <c r="C40" s="9">
        <v>0</v>
      </c>
    </row>
    <row r="41" spans="1:4" ht="15.75">
      <c r="A41" s="3" t="s">
        <v>36</v>
      </c>
      <c r="B41" s="1" t="s">
        <v>10</v>
      </c>
      <c r="C41" s="9">
        <v>650</v>
      </c>
      <c r="D41" s="11"/>
    </row>
    <row r="42" spans="1:3" ht="15.75">
      <c r="A42" s="3" t="s">
        <v>37</v>
      </c>
      <c r="B42" s="5" t="s">
        <v>11</v>
      </c>
      <c r="C42" s="9">
        <v>35</v>
      </c>
    </row>
    <row r="43" spans="1:4" ht="15.75">
      <c r="A43" s="3" t="s">
        <v>38</v>
      </c>
      <c r="B43" s="5" t="s">
        <v>66</v>
      </c>
      <c r="C43" s="9">
        <v>70</v>
      </c>
      <c r="D43" s="11"/>
    </row>
    <row r="44" spans="1:3" ht="15.75">
      <c r="A44" s="3" t="s">
        <v>39</v>
      </c>
      <c r="B44" s="5" t="s">
        <v>12</v>
      </c>
      <c r="C44" s="9">
        <v>1769.5</v>
      </c>
    </row>
    <row r="45" spans="1:3" ht="15.75">
      <c r="A45" s="3" t="s">
        <v>45</v>
      </c>
      <c r="B45" s="1" t="s">
        <v>41</v>
      </c>
      <c r="C45" s="9">
        <v>1</v>
      </c>
    </row>
    <row r="46" spans="1:3" ht="15.75">
      <c r="A46" s="3" t="s">
        <v>60</v>
      </c>
      <c r="B46" s="1" t="s">
        <v>42</v>
      </c>
      <c r="C46" s="20">
        <v>0</v>
      </c>
    </row>
    <row r="47" spans="1:3" ht="15.75">
      <c r="A47" s="3" t="s">
        <v>61</v>
      </c>
      <c r="B47" s="1" t="s">
        <v>44</v>
      </c>
      <c r="C47" s="9">
        <v>0</v>
      </c>
    </row>
    <row r="48" spans="1:3" ht="15.75">
      <c r="A48" s="2" t="s">
        <v>62</v>
      </c>
      <c r="B48" s="2" t="s">
        <v>109</v>
      </c>
      <c r="C48" s="8">
        <f>+C49</f>
        <v>0</v>
      </c>
    </row>
    <row r="49" spans="1:3" ht="18.75" customHeight="1">
      <c r="A49" s="2" t="s">
        <v>108</v>
      </c>
      <c r="B49" s="2" t="s">
        <v>118</v>
      </c>
      <c r="C49" s="8">
        <f>+C50+C51</f>
        <v>0</v>
      </c>
    </row>
    <row r="50" spans="1:3" ht="15.75">
      <c r="A50" s="1" t="s">
        <v>64</v>
      </c>
      <c r="B50" s="1" t="s">
        <v>13</v>
      </c>
      <c r="C50" s="9">
        <v>0</v>
      </c>
    </row>
    <row r="51" spans="1:3" ht="15.75">
      <c r="A51" s="5" t="s">
        <v>67</v>
      </c>
      <c r="B51" s="1" t="s">
        <v>40</v>
      </c>
      <c r="C51" s="9">
        <v>0</v>
      </c>
    </row>
    <row r="52" spans="1:4" ht="15.75">
      <c r="A52" s="2" t="s">
        <v>75</v>
      </c>
      <c r="B52" s="2" t="s">
        <v>119</v>
      </c>
      <c r="C52" s="8">
        <f>+C8+C21+C39+C48</f>
        <v>69645.6</v>
      </c>
      <c r="D52" s="11"/>
    </row>
    <row r="53" spans="1:4" ht="15.75">
      <c r="A53" s="12" t="s">
        <v>84</v>
      </c>
      <c r="B53" s="1" t="s">
        <v>46</v>
      </c>
      <c r="C53" s="18">
        <f>+C54+C55+C56</f>
        <v>1528.5</v>
      </c>
      <c r="D53" s="11"/>
    </row>
    <row r="54" spans="1:4" ht="15.75" customHeight="1">
      <c r="A54" s="1" t="s">
        <v>112</v>
      </c>
      <c r="B54" s="5" t="s">
        <v>68</v>
      </c>
      <c r="C54" s="18">
        <v>477.4</v>
      </c>
      <c r="D54" s="24"/>
    </row>
    <row r="55" spans="1:4" ht="15.75" customHeight="1">
      <c r="A55" s="1" t="s">
        <v>113</v>
      </c>
      <c r="B55" s="1" t="s">
        <v>47</v>
      </c>
      <c r="C55" s="18">
        <v>82.3</v>
      </c>
      <c r="D55" s="24"/>
    </row>
    <row r="56" spans="1:4" ht="15.75" customHeight="1">
      <c r="A56" s="12" t="s">
        <v>114</v>
      </c>
      <c r="B56" s="12" t="s">
        <v>48</v>
      </c>
      <c r="C56" s="18">
        <v>968.8</v>
      </c>
      <c r="D56" s="24"/>
    </row>
    <row r="57" spans="1:3" ht="15.75">
      <c r="A57" s="1"/>
      <c r="B57" s="2" t="s">
        <v>49</v>
      </c>
      <c r="C57" s="19">
        <f>+C52+C53</f>
        <v>71174.1</v>
      </c>
    </row>
    <row r="58" spans="1:3" ht="15.75">
      <c r="A58" s="7"/>
      <c r="B58" s="7"/>
      <c r="C58" s="16"/>
    </row>
    <row r="59" spans="1:3" ht="15.75">
      <c r="A59" s="7"/>
      <c r="B59" s="13"/>
      <c r="C59" s="16"/>
    </row>
    <row r="60" spans="1:3" ht="15.75">
      <c r="A60" s="7"/>
      <c r="B60" s="7"/>
      <c r="C60" s="7"/>
    </row>
    <row r="61" spans="1:3" ht="15.75">
      <c r="A61" s="7"/>
      <c r="B61" s="7"/>
      <c r="C61" s="16"/>
    </row>
    <row r="62" spans="1:3" ht="15.75">
      <c r="A62" s="7"/>
      <c r="B62" s="7"/>
      <c r="C62" s="17"/>
    </row>
    <row r="63" spans="1:3" ht="15.75">
      <c r="A63" s="7"/>
      <c r="B63" s="7"/>
      <c r="C63" s="7"/>
    </row>
    <row r="64" spans="1:3" ht="15.75">
      <c r="A64" s="7"/>
      <c r="B64" s="7"/>
      <c r="C64" s="7"/>
    </row>
    <row r="65" spans="1:3" ht="15.75">
      <c r="A65" s="7"/>
      <c r="B65" s="7"/>
      <c r="C65" s="7"/>
    </row>
    <row r="66" spans="1:3" ht="15.75">
      <c r="A66" s="7"/>
      <c r="B66" s="7"/>
      <c r="C66" s="7"/>
    </row>
    <row r="67" spans="1:3" ht="15.75">
      <c r="A67" s="7"/>
      <c r="B67" s="7"/>
      <c r="C67" s="7"/>
    </row>
    <row r="68" spans="1:3" ht="15.75">
      <c r="A68" s="7"/>
      <c r="B68" s="7"/>
      <c r="C68" s="7"/>
    </row>
    <row r="69" spans="1:3" ht="15.75">
      <c r="A69" s="7"/>
      <c r="B69" s="7"/>
      <c r="C69" s="7"/>
    </row>
    <row r="70" spans="1:3" ht="15.75">
      <c r="A70" s="7"/>
      <c r="B70" s="7"/>
      <c r="C70" s="7"/>
    </row>
    <row r="71" spans="1:3" ht="15.75">
      <c r="A71" s="7"/>
      <c r="B71" s="7"/>
      <c r="C71" s="7"/>
    </row>
    <row r="72" spans="1:3" ht="15.75">
      <c r="A72" s="7"/>
      <c r="B72" s="7"/>
      <c r="C72" s="7"/>
    </row>
    <row r="73" spans="1:3" ht="15.75">
      <c r="A73" s="7"/>
      <c r="B73" s="7"/>
      <c r="C73" s="7"/>
    </row>
    <row r="74" spans="1:3" ht="15.75">
      <c r="A74" s="7"/>
      <c r="B74" s="7"/>
      <c r="C74" s="7"/>
    </row>
    <row r="75" spans="1:3" ht="15.75">
      <c r="A75" s="7"/>
      <c r="B75" s="7"/>
      <c r="C75" s="7"/>
    </row>
  </sheetData>
  <mergeCells count="3">
    <mergeCell ref="B1:C1"/>
    <mergeCell ref="A5:C5"/>
    <mergeCell ref="B2:C2"/>
  </mergeCells>
  <printOptions/>
  <pageMargins left="0.75" right="0.75" top="1" bottom="0.31" header="0.5" footer="0.27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87.57421875" style="0" customWidth="1"/>
    <col min="3" max="3" width="12.57421875" style="0" customWidth="1"/>
    <col min="4" max="4" width="13.140625" style="0" customWidth="1"/>
  </cols>
  <sheetData>
    <row r="1" spans="2:3" ht="31.5" customHeight="1">
      <c r="B1" s="27"/>
      <c r="C1" s="27"/>
    </row>
    <row r="2" spans="1:3" ht="15.75">
      <c r="A2" s="26" t="s">
        <v>85</v>
      </c>
      <c r="B2" s="26"/>
      <c r="C2" s="26"/>
    </row>
    <row r="3" ht="13.5" customHeight="1">
      <c r="C3" s="10"/>
    </row>
    <row r="4" spans="1:3" ht="31.5">
      <c r="A4" s="6" t="s">
        <v>0</v>
      </c>
      <c r="B4" s="6" t="s">
        <v>1</v>
      </c>
      <c r="C4" s="6" t="s">
        <v>78</v>
      </c>
    </row>
    <row r="5" spans="1:4" ht="15.75">
      <c r="A5" s="14" t="s">
        <v>2</v>
      </c>
      <c r="B5" s="14" t="s">
        <v>69</v>
      </c>
      <c r="C5" s="15">
        <f>+C6+C10+C14</f>
        <v>24399</v>
      </c>
      <c r="D5" s="11"/>
    </row>
    <row r="6" spans="1:4" ht="15.75">
      <c r="A6" s="4" t="s">
        <v>14</v>
      </c>
      <c r="B6" s="2" t="s">
        <v>15</v>
      </c>
      <c r="C6" s="8">
        <f>+C7+C8+C9</f>
        <v>22644</v>
      </c>
      <c r="D6" s="11"/>
    </row>
    <row r="7" spans="1:4" ht="15.75">
      <c r="A7" s="5" t="s">
        <v>50</v>
      </c>
      <c r="B7" s="1" t="s">
        <v>16</v>
      </c>
      <c r="C7" s="9">
        <v>9640</v>
      </c>
      <c r="D7" s="11"/>
    </row>
    <row r="8" spans="1:3" ht="15.75">
      <c r="A8" s="5" t="s">
        <v>51</v>
      </c>
      <c r="B8" s="1" t="s">
        <v>3</v>
      </c>
      <c r="C8" s="9">
        <v>6848</v>
      </c>
    </row>
    <row r="9" spans="1:3" ht="15.75">
      <c r="A9" s="5" t="s">
        <v>52</v>
      </c>
      <c r="B9" s="1" t="s">
        <v>4</v>
      </c>
      <c r="C9" s="9">
        <v>6156</v>
      </c>
    </row>
    <row r="10" spans="1:5" ht="15.75">
      <c r="A10" s="4" t="s">
        <v>17</v>
      </c>
      <c r="B10" s="2" t="s">
        <v>53</v>
      </c>
      <c r="C10" s="8">
        <f>+C11+C12+C13</f>
        <v>1565</v>
      </c>
      <c r="D10" s="23"/>
      <c r="E10" s="11"/>
    </row>
    <row r="11" spans="1:3" ht="15.75">
      <c r="A11" s="5" t="s">
        <v>18</v>
      </c>
      <c r="B11" s="1" t="s">
        <v>5</v>
      </c>
      <c r="C11" s="9">
        <v>800</v>
      </c>
    </row>
    <row r="12" spans="1:3" ht="15.75">
      <c r="A12" s="5" t="s">
        <v>19</v>
      </c>
      <c r="B12" s="1" t="s">
        <v>6</v>
      </c>
      <c r="C12" s="9">
        <v>25</v>
      </c>
    </row>
    <row r="13" spans="1:4" ht="15.75">
      <c r="A13" s="5" t="s">
        <v>20</v>
      </c>
      <c r="B13" s="1" t="s">
        <v>7</v>
      </c>
      <c r="C13" s="9">
        <v>740</v>
      </c>
      <c r="D13" s="11"/>
    </row>
    <row r="14" spans="1:3" ht="15.75">
      <c r="A14" s="4" t="s">
        <v>21</v>
      </c>
      <c r="B14" s="2" t="s">
        <v>54</v>
      </c>
      <c r="C14" s="8">
        <f>+C15+C16+C17</f>
        <v>190</v>
      </c>
    </row>
    <row r="15" spans="1:3" ht="15.75">
      <c r="A15" s="5" t="s">
        <v>22</v>
      </c>
      <c r="B15" s="1" t="s">
        <v>8</v>
      </c>
      <c r="C15" s="9">
        <v>80</v>
      </c>
    </row>
    <row r="16" spans="1:3" ht="15.75">
      <c r="A16" s="1" t="s">
        <v>23</v>
      </c>
      <c r="B16" s="1" t="s">
        <v>9</v>
      </c>
      <c r="C16" s="9">
        <v>100</v>
      </c>
    </row>
    <row r="17" spans="1:3" ht="15.75">
      <c r="A17" s="1" t="s">
        <v>24</v>
      </c>
      <c r="B17" s="1" t="s">
        <v>43</v>
      </c>
      <c r="C17" s="9">
        <v>10</v>
      </c>
    </row>
    <row r="18" spans="1:4" ht="15.75">
      <c r="A18" s="2" t="s">
        <v>25</v>
      </c>
      <c r="B18" s="2" t="s">
        <v>55</v>
      </c>
      <c r="C18" s="8">
        <f>+C19</f>
        <v>42143.1</v>
      </c>
      <c r="D18" s="11"/>
    </row>
    <row r="19" spans="1:3" ht="15.75">
      <c r="A19" s="1" t="s">
        <v>26</v>
      </c>
      <c r="B19" s="5" t="s">
        <v>105</v>
      </c>
      <c r="C19" s="9">
        <f>+C20+C33+C34+C35</f>
        <v>42143.1</v>
      </c>
    </row>
    <row r="20" spans="1:3" ht="15.75">
      <c r="A20" s="1" t="s">
        <v>27</v>
      </c>
      <c r="B20" s="5" t="s">
        <v>93</v>
      </c>
      <c r="C20" s="9">
        <f>+C21+C31+C32</f>
        <v>36559.1</v>
      </c>
    </row>
    <row r="21" spans="1:4" ht="16.5" customHeight="1">
      <c r="A21" s="1" t="s">
        <v>28</v>
      </c>
      <c r="B21" s="5" t="s">
        <v>115</v>
      </c>
      <c r="C21" s="9">
        <f>+C22+C23+C24+C25+C26+C27+C30+C28+C29</f>
        <v>17563.1</v>
      </c>
      <c r="D21" s="24"/>
    </row>
    <row r="22" spans="1:4" ht="15.75" customHeight="1">
      <c r="A22" s="1" t="s">
        <v>96</v>
      </c>
      <c r="B22" s="5" t="s">
        <v>86</v>
      </c>
      <c r="C22" s="9">
        <v>2</v>
      </c>
      <c r="D22" s="24"/>
    </row>
    <row r="23" spans="1:4" ht="15.75" customHeight="1">
      <c r="A23" s="1" t="s">
        <v>97</v>
      </c>
      <c r="B23" s="5" t="s">
        <v>87</v>
      </c>
      <c r="C23" s="9">
        <v>24.5</v>
      </c>
      <c r="D23" s="24"/>
    </row>
    <row r="24" spans="1:4" ht="15.75" customHeight="1">
      <c r="A24" s="1" t="s">
        <v>98</v>
      </c>
      <c r="B24" s="5" t="s">
        <v>88</v>
      </c>
      <c r="C24" s="9">
        <v>14960.4</v>
      </c>
      <c r="D24" s="24"/>
    </row>
    <row r="25" spans="1:4" ht="15.75" customHeight="1">
      <c r="A25" s="1" t="s">
        <v>99</v>
      </c>
      <c r="B25" s="5" t="s">
        <v>89</v>
      </c>
      <c r="C25" s="9">
        <v>94.8</v>
      </c>
      <c r="D25" s="24"/>
    </row>
    <row r="26" spans="1:4" ht="15.75" customHeight="1">
      <c r="A26" s="1" t="s">
        <v>100</v>
      </c>
      <c r="B26" s="5" t="s">
        <v>90</v>
      </c>
      <c r="C26" s="9">
        <v>1516.2</v>
      </c>
      <c r="D26" s="24"/>
    </row>
    <row r="27" spans="1:4" ht="15.75" customHeight="1">
      <c r="A27" s="1" t="s">
        <v>101</v>
      </c>
      <c r="B27" s="5" t="s">
        <v>91</v>
      </c>
      <c r="C27" s="9">
        <v>885</v>
      </c>
      <c r="D27" s="24"/>
    </row>
    <row r="28" spans="1:4" ht="15.75" customHeight="1">
      <c r="A28" s="5" t="s">
        <v>102</v>
      </c>
      <c r="B28" s="5" t="s">
        <v>94</v>
      </c>
      <c r="C28" s="9">
        <v>2.2</v>
      </c>
      <c r="D28" s="24"/>
    </row>
    <row r="29" spans="1:4" ht="15.75" customHeight="1">
      <c r="A29" s="5" t="s">
        <v>103</v>
      </c>
      <c r="B29" s="5" t="s">
        <v>95</v>
      </c>
      <c r="C29" s="9">
        <v>10.9</v>
      </c>
      <c r="D29" s="24"/>
    </row>
    <row r="30" spans="1:4" ht="15.75" customHeight="1">
      <c r="A30" s="1" t="s">
        <v>104</v>
      </c>
      <c r="B30" s="5" t="s">
        <v>92</v>
      </c>
      <c r="C30" s="9">
        <v>67.1</v>
      </c>
      <c r="D30" s="24"/>
    </row>
    <row r="31" spans="1:4" ht="15.75">
      <c r="A31" s="5" t="s">
        <v>29</v>
      </c>
      <c r="B31" s="5" t="s">
        <v>58</v>
      </c>
      <c r="C31" s="20">
        <v>17928</v>
      </c>
      <c r="D31" s="11"/>
    </row>
    <row r="32" spans="1:3" ht="15.75">
      <c r="A32" s="5" t="s">
        <v>30</v>
      </c>
      <c r="B32" s="5" t="s">
        <v>65</v>
      </c>
      <c r="C32" s="9">
        <v>1068</v>
      </c>
    </row>
    <row r="33" spans="1:3" ht="15.75">
      <c r="A33" s="5" t="s">
        <v>31</v>
      </c>
      <c r="B33" s="5" t="s">
        <v>59</v>
      </c>
      <c r="C33" s="9">
        <v>2591</v>
      </c>
    </row>
    <row r="34" spans="1:3" ht="15.75">
      <c r="A34" s="5" t="s">
        <v>32</v>
      </c>
      <c r="B34" s="5" t="s">
        <v>70</v>
      </c>
      <c r="C34" s="9">
        <v>0</v>
      </c>
    </row>
    <row r="35" spans="1:3" ht="15.75">
      <c r="A35" s="5" t="s">
        <v>33</v>
      </c>
      <c r="B35" s="5" t="s">
        <v>106</v>
      </c>
      <c r="C35" s="9">
        <f>400+1000+1289+304</f>
        <v>2993</v>
      </c>
    </row>
    <row r="36" spans="1:3" ht="15.75">
      <c r="A36" s="2" t="s">
        <v>34</v>
      </c>
      <c r="B36" s="2" t="s">
        <v>107</v>
      </c>
      <c r="C36" s="8">
        <f>C37+C38+C39+C40+C41+C42+C43+C44</f>
        <v>2525.5</v>
      </c>
    </row>
    <row r="37" spans="1:3" ht="15.75">
      <c r="A37" s="2" t="s">
        <v>35</v>
      </c>
      <c r="B37" s="2" t="s">
        <v>79</v>
      </c>
      <c r="C37" s="9">
        <v>0</v>
      </c>
    </row>
    <row r="38" spans="1:4" ht="15.75">
      <c r="A38" s="3" t="s">
        <v>36</v>
      </c>
      <c r="B38" s="1" t="s">
        <v>10</v>
      </c>
      <c r="C38" s="9">
        <v>650</v>
      </c>
      <c r="D38" s="11"/>
    </row>
    <row r="39" spans="1:3" ht="15.75">
      <c r="A39" s="3" t="s">
        <v>37</v>
      </c>
      <c r="B39" s="5" t="s">
        <v>11</v>
      </c>
      <c r="C39" s="9">
        <v>35</v>
      </c>
    </row>
    <row r="40" spans="1:4" ht="15.75">
      <c r="A40" s="3" t="s">
        <v>38</v>
      </c>
      <c r="B40" s="5" t="s">
        <v>66</v>
      </c>
      <c r="C40" s="9">
        <v>70</v>
      </c>
      <c r="D40" s="11"/>
    </row>
    <row r="41" spans="1:3" ht="15.75">
      <c r="A41" s="3" t="s">
        <v>39</v>
      </c>
      <c r="B41" s="5" t="s">
        <v>12</v>
      </c>
      <c r="C41" s="9">
        <v>1769.5</v>
      </c>
    </row>
    <row r="42" spans="1:3" ht="15.75">
      <c r="A42" s="3" t="s">
        <v>45</v>
      </c>
      <c r="B42" s="1" t="s">
        <v>41</v>
      </c>
      <c r="C42" s="9">
        <v>1</v>
      </c>
    </row>
    <row r="43" spans="1:3" ht="15.75">
      <c r="A43" s="3" t="s">
        <v>60</v>
      </c>
      <c r="B43" s="1" t="s">
        <v>42</v>
      </c>
      <c r="C43" s="20">
        <v>0</v>
      </c>
    </row>
    <row r="44" spans="1:3" ht="15.75">
      <c r="A44" s="3" t="s">
        <v>61</v>
      </c>
      <c r="B44" s="1" t="s">
        <v>44</v>
      </c>
      <c r="C44" s="9">
        <v>0</v>
      </c>
    </row>
    <row r="45" spans="1:3" ht="15.75">
      <c r="A45" s="2" t="s">
        <v>62</v>
      </c>
      <c r="B45" s="2" t="s">
        <v>109</v>
      </c>
      <c r="C45" s="8">
        <f>+C46</f>
        <v>0</v>
      </c>
    </row>
    <row r="46" spans="1:3" ht="18.75" customHeight="1">
      <c r="A46" s="2" t="s">
        <v>108</v>
      </c>
      <c r="B46" s="2" t="s">
        <v>110</v>
      </c>
      <c r="C46" s="8">
        <f>+C47+C48</f>
        <v>0</v>
      </c>
    </row>
    <row r="47" spans="1:3" ht="15.75">
      <c r="A47" s="1" t="s">
        <v>64</v>
      </c>
      <c r="B47" s="1" t="s">
        <v>13</v>
      </c>
      <c r="C47" s="9">
        <v>0</v>
      </c>
    </row>
    <row r="48" spans="1:3" ht="15.75">
      <c r="A48" s="5" t="s">
        <v>67</v>
      </c>
      <c r="B48" s="1" t="s">
        <v>40</v>
      </c>
      <c r="C48" s="9">
        <v>0</v>
      </c>
    </row>
    <row r="49" spans="1:4" ht="15.75">
      <c r="A49" s="2" t="s">
        <v>75</v>
      </c>
      <c r="B49" s="2" t="s">
        <v>111</v>
      </c>
      <c r="C49" s="8">
        <f>+C5+C18+C36+C45</f>
        <v>69067.6</v>
      </c>
      <c r="D49" s="11"/>
    </row>
    <row r="50" spans="1:4" ht="15.75">
      <c r="A50" s="12" t="s">
        <v>84</v>
      </c>
      <c r="B50" s="1" t="s">
        <v>46</v>
      </c>
      <c r="C50" s="18">
        <f>+C51+C52+C53</f>
        <v>1528.5</v>
      </c>
      <c r="D50" s="11"/>
    </row>
    <row r="51" spans="1:4" ht="15.75" customHeight="1">
      <c r="A51" s="1" t="s">
        <v>112</v>
      </c>
      <c r="B51" s="5" t="s">
        <v>68</v>
      </c>
      <c r="C51" s="18">
        <v>477.4</v>
      </c>
      <c r="D51" s="24">
        <v>477363.36</v>
      </c>
    </row>
    <row r="52" spans="1:4" ht="15.75" customHeight="1">
      <c r="A52" s="1" t="s">
        <v>113</v>
      </c>
      <c r="B52" s="1" t="s">
        <v>47</v>
      </c>
      <c r="C52" s="18">
        <v>82.3</v>
      </c>
      <c r="D52" s="24">
        <v>82282.86</v>
      </c>
    </row>
    <row r="53" spans="1:4" ht="15.75" customHeight="1">
      <c r="A53" s="12" t="s">
        <v>114</v>
      </c>
      <c r="B53" s="12" t="s">
        <v>48</v>
      </c>
      <c r="C53" s="18">
        <v>968.8</v>
      </c>
      <c r="D53" s="24">
        <v>968786</v>
      </c>
    </row>
    <row r="54" spans="1:3" ht="15.75" customHeight="1">
      <c r="A54" s="12" t="s">
        <v>84</v>
      </c>
      <c r="B54" s="12" t="s">
        <v>63</v>
      </c>
      <c r="C54" s="18"/>
    </row>
    <row r="55" spans="1:3" s="22" customFormat="1" ht="15.75" customHeight="1">
      <c r="A55" s="21"/>
      <c r="B55" s="21" t="s">
        <v>77</v>
      </c>
      <c r="C55" s="18">
        <v>0</v>
      </c>
    </row>
    <row r="56" spans="1:3" ht="15.75">
      <c r="A56" s="1"/>
      <c r="B56" s="2" t="s">
        <v>49</v>
      </c>
      <c r="C56" s="19">
        <f>+C49+C50+C54+C55</f>
        <v>70596.1</v>
      </c>
    </row>
    <row r="57" spans="1:3" ht="15.75">
      <c r="A57" s="7"/>
      <c r="B57" s="7"/>
      <c r="C57" s="16"/>
    </row>
    <row r="58" spans="1:3" ht="15.75">
      <c r="A58" s="7"/>
      <c r="B58" s="13"/>
      <c r="C58" s="16"/>
    </row>
    <row r="59" spans="1:3" ht="15.75">
      <c r="A59" s="7"/>
      <c r="B59" s="7"/>
      <c r="C59" s="7"/>
    </row>
    <row r="60" spans="1:3" ht="15.75">
      <c r="A60" s="7"/>
      <c r="B60" s="7"/>
      <c r="C60" s="16"/>
    </row>
    <row r="61" spans="1:3" ht="15.75">
      <c r="A61" s="7"/>
      <c r="B61" s="7"/>
      <c r="C61" s="17"/>
    </row>
    <row r="62" spans="1:3" ht="15.75">
      <c r="A62" s="7"/>
      <c r="B62" s="7"/>
      <c r="C62" s="7"/>
    </row>
    <row r="63" spans="1:3" ht="15.75">
      <c r="A63" s="7"/>
      <c r="B63" s="7"/>
      <c r="C63" s="7"/>
    </row>
    <row r="64" spans="1:3" ht="15.75">
      <c r="A64" s="7"/>
      <c r="B64" s="7"/>
      <c r="C64" s="7"/>
    </row>
    <row r="65" spans="1:3" ht="15.75">
      <c r="A65" s="7"/>
      <c r="B65" s="7"/>
      <c r="C65" s="7"/>
    </row>
    <row r="66" spans="1:3" ht="15.75">
      <c r="A66" s="7"/>
      <c r="B66" s="7"/>
      <c r="C66" s="7"/>
    </row>
    <row r="67" spans="1:3" ht="15.75">
      <c r="A67" s="7"/>
      <c r="B67" s="7"/>
      <c r="C67" s="7"/>
    </row>
    <row r="68" spans="1:3" ht="15.75">
      <c r="A68" s="7"/>
      <c r="B68" s="7"/>
      <c r="C68" s="7"/>
    </row>
    <row r="69" spans="1:3" ht="15.75">
      <c r="A69" s="7"/>
      <c r="B69" s="7"/>
      <c r="C69" s="7"/>
    </row>
    <row r="70" spans="1:3" ht="15.75">
      <c r="A70" s="7"/>
      <c r="B70" s="7"/>
      <c r="C70" s="7"/>
    </row>
    <row r="71" spans="1:3" ht="15.75">
      <c r="A71" s="7"/>
      <c r="B71" s="7"/>
      <c r="C71" s="7"/>
    </row>
    <row r="72" spans="1:3" ht="15.75">
      <c r="A72" s="7"/>
      <c r="B72" s="7"/>
      <c r="C72" s="7"/>
    </row>
    <row r="73" spans="1:3" ht="15.75">
      <c r="A73" s="7"/>
      <c r="B73" s="7"/>
      <c r="C73" s="7"/>
    </row>
    <row r="74" spans="1:3" ht="15.75">
      <c r="A74" s="7"/>
      <c r="B74" s="7"/>
      <c r="C74" s="7"/>
    </row>
  </sheetData>
  <mergeCells count="2">
    <mergeCell ref="B1:C1"/>
    <mergeCell ref="A2:C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Anykščių rajono</cp:lastModifiedBy>
  <cp:lastPrinted>2012-02-24T07:45:22Z</cp:lastPrinted>
  <dcterms:created xsi:type="dcterms:W3CDTF">1996-10-14T23:33:28Z</dcterms:created>
  <dcterms:modified xsi:type="dcterms:W3CDTF">2012-02-24T07:45:30Z</dcterms:modified>
  <cp:category/>
  <cp:version/>
  <cp:contentType/>
  <cp:contentStatus/>
</cp:coreProperties>
</file>